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0 แผนการใช้จ่ายงบประมาณ\สภ.เสม็ด\"/>
    </mc:Choice>
  </mc:AlternateContent>
  <xr:revisionPtr revIDLastSave="0" documentId="13_ncr:1_{EE3FD6D5-63EB-45B1-A765-F961648574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การใช้จ่ายงบประมาณ69" sheetId="2" r:id="rId1"/>
  </sheets>
  <definedNames>
    <definedName name="_xlnm.Print_Titles" localSheetId="0">รายงานผลการใช้จ่ายงบประมาณ69!$4:$5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D49" i="2"/>
  <c r="F36" i="2"/>
  <c r="F33" i="2"/>
  <c r="F28" i="2"/>
  <c r="F23" i="2"/>
  <c r="F18" i="2"/>
  <c r="F12" i="2"/>
  <c r="F9" i="2"/>
  <c r="E49" i="2" l="1"/>
  <c r="F6" i="2"/>
  <c r="F49" i="2" l="1"/>
</calcChain>
</file>

<file path=xl/sharedStrings.xml><?xml version="1.0" encoding="utf-8"?>
<sst xmlns="http://schemas.openxmlformats.org/spreadsheetml/2006/main" count="69" uniqueCount="45">
  <si>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</si>
  <si>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</si>
  <si>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</si>
  <si>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</si>
  <si>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</si>
  <si>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</si>
  <si>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</si>
  <si>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โครงการ การบังคับใช้กฎหมาย อำนวยความยุติธรรม และบริการประชาชน</t>
  </si>
  <si>
    <t>กิจกรรม การบังคับใช้กฎหมาย และบริการประชาชน</t>
  </si>
  <si>
    <t>โครงการปฏิรูประบบงานตำรวจ</t>
  </si>
  <si>
    <t>โครงการการบังคับใช้กฎหมาย อำนวยความ</t>
  </si>
  <si>
    <t>ยุติธรรม และบริการประชาชน</t>
  </si>
  <si>
    <t>กิจกรรมการบังคับใช้กฎหมายและบริการประชาชน</t>
  </si>
  <si>
    <t>งบรายจ่ายอื่น โครงการรณรงค์ป้องกันและแก้ไขปัญหาอุบัติเหตุ</t>
  </si>
  <si>
    <t>ทางถนนในช่วงเทศกาลสำคัญ(ปีใหม่และสงกรานต์)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</si>
  <si>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</si>
  <si>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</si>
  <si>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ระดับโรงเรียนประถมศึกษาและมัธยมศึกษาหรือ</t>
  </si>
  <si>
    <t xml:space="preserve">โครงการ ปราบปรามการค้ายาเสพติด </t>
  </si>
  <si>
    <t>กิจกรรมการสกัดกั้น ปราบปราม การผลิต การค้ายาเสพติด</t>
  </si>
  <si>
    <t>งบรายจ่ายอื่น เพื่อเป็นค่าตอบแทนชุดปฏิบัติการ</t>
  </si>
  <si>
    <t>งบรายจ่ายอื่น รายการค่าน้ำมันเชื้อเพลิง</t>
  </si>
  <si>
    <t>ชุดขยายผลและยึดทรัพย์สินคดียาเสพติดรายสำคัญ</t>
  </si>
  <si>
    <t>งบดำเนินงาน ค่าตอบแทนใช้สอยและวัสดุ</t>
  </si>
  <si>
    <t>ภารกิจงานชุมชนและมวลชนสัมพันธ์ และการมี</t>
  </si>
  <si>
    <t>ส่วนร่วมของประชาชนในการป้องกันอาชญากรรม</t>
  </si>
  <si>
    <t>กิจกรรมการปฏิรูประบบงานสอบสวนและการบังคับใช้กฎหมาย</t>
  </si>
  <si>
    <t>โครงการ การถวายความปลอดภัยพระมหากษัตริย์ และพระบรมวงศานุวงศ์</t>
  </si>
  <si>
    <t>กิจกรรม การถวายความปลอดภัยพระมหากษัตริย์และพระบรมวงศานุวงศ์</t>
  </si>
  <si>
    <t>การเบิกจ่ายงบประมาณตรงตามเป้าหมาย</t>
  </si>
  <si>
    <t>ปิดล้อมตรวจค้นในการดำเนินการปิดล้อมตรวจค้นยาเสพติด</t>
  </si>
  <si>
    <t>สำหรับเป็นค่าน้ำมันเชื้อเพลิงสำหรับจ่ายใช้ราชการประจำรถยนต์เช่า</t>
  </si>
  <si>
    <t xml:space="preserve">รถยนต์ตู้โดยสาร (ทดแทน) และรถยนต์บรรทุกอเนกประสงค์ </t>
  </si>
  <si>
    <t>รวม</t>
  </si>
  <si>
    <t xml:space="preserve">เทียบเท่า งบรายจ่ายอื่น ค่าใช้จ่ายโครงการตำรวจประสานโรงเรียน </t>
  </si>
  <si>
    <t>(พิมพ์ศศิ  อ่อนสำอางค์)</t>
  </si>
  <si>
    <t>(ฐนพงศ์  โพธิ์ทิ)</t>
  </si>
  <si>
    <t>สว.อก.สภ.เสม็ด</t>
  </si>
  <si>
    <t>ผกก.สภ.เสม็ด</t>
  </si>
  <si>
    <t>ต.ท.หญิง                                          ผู้รายงาน</t>
  </si>
  <si>
    <t xml:space="preserve">       พ.ต.อ.                                         ผู้ตรวจรายงาน</t>
  </si>
  <si>
    <t>รายงานผลการใช้จ่ายงบประมาณ สถานีตำรวจ สภ.เสม็ด
ประจำปีงบประมาณ พ.ศ. 2568ประจำปีงบประมาณ พ.ศ. 2568</t>
  </si>
  <si>
    <t>ไม่มีปัญหาอุปสรรค</t>
  </si>
  <si>
    <t>ประจำปีงบประมาณ พ.ศ. 2569  ไตรมาส 1 - 2 (ต.ค.68 - มี.ค.69)</t>
  </si>
  <si>
    <t>ข้อมูล  ณ  วันที่  1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</si>
</sst>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3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" fontId="3" fillId="3" borderId="7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4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3" fontId="2" fillId="0" borderId="0" xfId="1" applyFont="1" applyAlignment="1">
      <alignment horizontal="left"/>
    </xf>
    <xf numFmtId="43" fontId="2" fillId="0" borderId="0" xfId="1" applyFont="1" applyAlignment="1"/>
    <xf numFmtId="43" fontId="2" fillId="0" borderId="0" xfId="1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7" fillId="0" borderId="16" xfId="0" applyFont="1" applyBorder="1"/>
    <xf numFmtId="0" fontId="7" fillId="0" borderId="9" xfId="0" applyFont="1" applyBorder="1" applyAlignment="1">
      <alignment horizontal="center"/>
    </xf>
    <xf numFmtId="4" fontId="6" fillId="0" borderId="9" xfId="1" applyNumberFormat="1" applyFont="1" applyBorder="1" applyAlignment="1">
      <alignment horizontal="right"/>
    </xf>
    <xf numFmtId="4" fontId="7" fillId="0" borderId="9" xfId="0" applyNumberFormat="1" applyFont="1" applyBorder="1"/>
    <xf numFmtId="0" fontId="7" fillId="0" borderId="1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4" fontId="6" fillId="0" borderId="10" xfId="1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4" xfId="0" applyFont="1" applyFill="1" applyBorder="1"/>
    <xf numFmtId="0" fontId="7" fillId="0" borderId="14" xfId="0" applyFont="1" applyFill="1" applyBorder="1" applyAlignment="1">
      <alignment horizontal="center"/>
    </xf>
    <xf numFmtId="4" fontId="6" fillId="0" borderId="14" xfId="1" applyNumberFormat="1" applyFont="1" applyFill="1" applyBorder="1" applyAlignment="1">
      <alignment horizontal="right"/>
    </xf>
    <xf numFmtId="2" fontId="7" fillId="0" borderId="11" xfId="0" applyNumberFormat="1" applyFont="1" applyFill="1" applyBorder="1"/>
    <xf numFmtId="0" fontId="7" fillId="0" borderId="15" xfId="0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2" borderId="21" xfId="0" applyFont="1" applyFill="1" applyBorder="1" applyAlignment="1">
      <alignment horizontal="left" shrinkToFit="1"/>
    </xf>
    <xf numFmtId="0" fontId="7" fillId="0" borderId="21" xfId="0" applyFont="1" applyBorder="1"/>
    <xf numFmtId="4" fontId="6" fillId="0" borderId="20" xfId="1" applyNumberFormat="1" applyFont="1" applyBorder="1" applyAlignment="1">
      <alignment horizontal="right"/>
    </xf>
    <xf numFmtId="2" fontId="7" fillId="0" borderId="20" xfId="0" applyNumberFormat="1" applyFont="1" applyBorder="1"/>
    <xf numFmtId="0" fontId="7" fillId="2" borderId="12" xfId="0" applyFont="1" applyFill="1" applyBorder="1" applyAlignment="1">
      <alignment horizontal="left" shrinkToFit="1"/>
    </xf>
    <xf numFmtId="0" fontId="7" fillId="0" borderId="11" xfId="0" applyFont="1" applyBorder="1" applyAlignment="1">
      <alignment horizontal="center"/>
    </xf>
    <xf numFmtId="0" fontId="7" fillId="2" borderId="14" xfId="0" applyFont="1" applyFill="1" applyBorder="1" applyAlignment="1">
      <alignment horizontal="left" shrinkToFit="1"/>
    </xf>
    <xf numFmtId="0" fontId="7" fillId="0" borderId="14" xfId="0" applyFont="1" applyBorder="1"/>
    <xf numFmtId="4" fontId="6" fillId="0" borderId="11" xfId="1" applyNumberFormat="1" applyFont="1" applyBorder="1" applyAlignment="1">
      <alignment horizontal="right"/>
    </xf>
    <xf numFmtId="0" fontId="7" fillId="0" borderId="11" xfId="0" applyFont="1" applyBorder="1"/>
    <xf numFmtId="0" fontId="7" fillId="0" borderId="15" xfId="0" applyFont="1" applyBorder="1" applyAlignment="1">
      <alignment horizontal="center"/>
    </xf>
    <xf numFmtId="4" fontId="6" fillId="0" borderId="19" xfId="1" applyNumberFormat="1" applyFont="1" applyBorder="1" applyAlignment="1">
      <alignment horizontal="right"/>
    </xf>
    <xf numFmtId="2" fontId="7" fillId="0" borderId="18" xfId="0" applyNumberFormat="1" applyFont="1" applyBorder="1"/>
    <xf numFmtId="4" fontId="6" fillId="0" borderId="12" xfId="1" applyNumberFormat="1" applyFont="1" applyBorder="1" applyAlignment="1">
      <alignment horizontal="right"/>
    </xf>
    <xf numFmtId="0" fontId="7" fillId="0" borderId="10" xfId="0" applyFont="1" applyBorder="1" applyAlignment="1">
      <alignment horizontal="center" vertical="top"/>
    </xf>
    <xf numFmtId="0" fontId="7" fillId="2" borderId="12" xfId="0" applyFont="1" applyFill="1" applyBorder="1" applyAlignment="1">
      <alignment shrinkToFit="1"/>
    </xf>
    <xf numFmtId="0" fontId="7" fillId="0" borderId="12" xfId="0" applyFont="1" applyBorder="1"/>
    <xf numFmtId="4" fontId="6" fillId="0" borderId="12" xfId="1" applyNumberFormat="1" applyFont="1" applyBorder="1" applyAlignment="1">
      <alignment horizontal="right" vertical="center"/>
    </xf>
    <xf numFmtId="0" fontId="7" fillId="0" borderId="13" xfId="0" quotePrefix="1" applyFont="1" applyBorder="1" applyAlignment="1">
      <alignment horizontal="center" vertical="center"/>
    </xf>
    <xf numFmtId="2" fontId="7" fillId="0" borderId="10" xfId="0" applyNumberFormat="1" applyFont="1" applyBorder="1"/>
    <xf numFmtId="0" fontId="7" fillId="2" borderId="14" xfId="0" applyFont="1" applyFill="1" applyBorder="1"/>
    <xf numFmtId="0" fontId="7" fillId="2" borderId="21" xfId="0" applyFont="1" applyFill="1" applyBorder="1" applyAlignment="1">
      <alignment shrinkToFit="1"/>
    </xf>
    <xf numFmtId="0" fontId="7" fillId="0" borderId="11" xfId="0" applyFont="1" applyBorder="1" applyAlignment="1">
      <alignment horizontal="center" vertical="top"/>
    </xf>
    <xf numFmtId="0" fontId="7" fillId="2" borderId="14" xfId="0" applyFont="1" applyFill="1" applyBorder="1" applyAlignment="1">
      <alignment shrinkToFit="1"/>
    </xf>
    <xf numFmtId="0" fontId="7" fillId="0" borderId="14" xfId="0" applyFont="1" applyBorder="1" applyAlignment="1">
      <alignment horizontal="center"/>
    </xf>
    <xf numFmtId="4" fontId="6" fillId="0" borderId="14" xfId="1" applyNumberFormat="1" applyFont="1" applyBorder="1" applyAlignment="1">
      <alignment horizontal="right"/>
    </xf>
    <xf numFmtId="0" fontId="7" fillId="0" borderId="15" xfId="0" quotePrefix="1" applyFont="1" applyBorder="1" applyAlignment="1">
      <alignment horizontal="center" vertical="center"/>
    </xf>
    <xf numFmtId="0" fontId="7" fillId="2" borderId="20" xfId="0" applyFont="1" applyFill="1" applyBorder="1" applyAlignment="1">
      <alignment shrinkToFit="1"/>
    </xf>
    <xf numFmtId="0" fontId="7" fillId="2" borderId="11" xfId="0" applyFont="1" applyFill="1" applyBorder="1" applyAlignment="1">
      <alignment shrinkToFit="1"/>
    </xf>
    <xf numFmtId="0" fontId="7" fillId="2" borderId="20" xfId="0" applyFont="1" applyFill="1" applyBorder="1" applyAlignment="1">
      <alignment horizontal="left" shrinkToFit="1"/>
    </xf>
    <xf numFmtId="2" fontId="7" fillId="0" borderId="10" xfId="0" applyNumberFormat="1" applyFont="1" applyBorder="1" applyAlignment="1">
      <alignment horizontal="right"/>
    </xf>
    <xf numFmtId="0" fontId="7" fillId="2" borderId="10" xfId="0" applyFont="1" applyFill="1" applyBorder="1" applyAlignment="1">
      <alignment horizontal="left" shrinkToFit="1"/>
    </xf>
    <xf numFmtId="0" fontId="7" fillId="2" borderId="10" xfId="0" applyFont="1" applyFill="1" applyBorder="1" applyAlignment="1">
      <alignment shrinkToFit="1"/>
    </xf>
    <xf numFmtId="164" fontId="7" fillId="0" borderId="10" xfId="0" applyNumberFormat="1" applyFont="1" applyBorder="1"/>
    <xf numFmtId="0" fontId="8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4" fontId="9" fillId="4" borderId="1" xfId="1" applyNumberFormat="1" applyFont="1" applyFill="1" applyBorder="1" applyAlignment="1">
      <alignment horizontal="right"/>
    </xf>
    <xf numFmtId="2" fontId="8" fillId="4" borderId="1" xfId="0" applyNumberFormat="1" applyFont="1" applyFill="1" applyBorder="1"/>
    <xf numFmtId="0" fontId="7" fillId="4" borderId="1" xfId="0" applyFont="1" applyFill="1" applyBorder="1" applyAlignment="1">
      <alignment horizontal="center"/>
    </xf>
    <xf numFmtId="4" fontId="10" fillId="0" borderId="10" xfId="1" applyNumberFormat="1" applyFont="1" applyBorder="1" applyAlignment="1">
      <alignment horizontal="right"/>
    </xf>
    <xf numFmtId="4" fontId="10" fillId="0" borderId="14" xfId="1" applyNumberFormat="1" applyFont="1" applyFill="1" applyBorder="1" applyAlignment="1">
      <alignment horizontal="right"/>
    </xf>
    <xf numFmtId="4" fontId="10" fillId="0" borderId="11" xfId="1" applyNumberFormat="1" applyFont="1" applyBorder="1" applyAlignment="1">
      <alignment horizontal="right"/>
    </xf>
    <xf numFmtId="4" fontId="10" fillId="0" borderId="12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4" fontId="11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1017631</xdr:colOff>
      <xdr:row>49</xdr:row>
      <xdr:rowOff>140804</xdr:rowOff>
    </xdr:from>
    <xdr:to>
      <xdr:col>5</xdr:col>
      <xdr:colOff>2484</xdr:colOff>
      <xdr:row>52</xdr:row>
      <xdr:rowOff>57148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193B6A4-45D2-F279-8EBD-2D84D31B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8783" y="14370326"/>
          <a:ext cx="921328" cy="676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1143000</xdr:colOff>
      <xdr:row>49</xdr:row>
      <xdr:rowOff>157370</xdr:rowOff>
    </xdr:from>
    <xdr:to>
      <xdr:col>1</xdr:col>
      <xdr:colOff>1962978</xdr:colOff>
      <xdr:row>51</xdr:row>
      <xdr:rowOff>28163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3713CB8-425F-C3A9-5C9E-7DF1823E59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61" y="14776174"/>
          <a:ext cx="819978" cy="3892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79E1-50AF-43A3-BCD3-B82179FC1C2E}">
  <dimension ref="A1:J53"/>
  <sheetViews>
    <sheetView tabSelected="1" zoomScale="115" zoomScaleNormal="115" workbookViewId="0">
      <selection activeCell="K11" sqref="K11"/>
    </sheetView>
  </sheetViews>
  <sheetFormatPr defaultColWidth="9" defaultRowHeight="18"/>
  <cols>
    <col min="1" max="1" width="5.88671875" style="12" customWidth="1"/>
    <col min="2" max="2" width="46.109375" style="1" customWidth="1"/>
    <col min="3" max="3" width="27.77734375" style="1" bestFit="1" customWidth="1"/>
    <col min="4" max="4" width="14" style="13" customWidth="1"/>
    <col min="5" max="5" width="12.6640625" style="84" customWidth="1"/>
    <col min="6" max="6" width="11.44140625" style="1" customWidth="1"/>
    <col min="7" max="7" width="14" style="12" customWidth="1"/>
    <col min="8" max="16384" width="9" style="1"/>
  </cols>
  <sheetData>
    <row r="1" spans="1:7" ht="16.5" customHeight="1">
      <c r="A1" s="14" t="s">
        <v>41</v>
      </c>
      <c r="B1" s="14"/>
      <c r="C1" s="14"/>
      <c r="D1" s="14"/>
      <c r="E1" s="14"/>
      <c r="F1" s="14"/>
      <c r="G1" s="14"/>
    </row>
    <row r="2" spans="1:7" ht="16.5" customHeight="1">
      <c r="A2" s="14" t="s">
        <v>43</v>
      </c>
      <c r="B2" s="14"/>
      <c r="C2" s="14"/>
      <c r="D2" s="14"/>
      <c r="E2" s="14"/>
      <c r="F2" s="14"/>
      <c r="G2" s="14"/>
    </row>
    <row r="3" spans="1:7" ht="16.5" customHeight="1">
      <c r="A3" s="15" t="s">
        <v>44</v>
      </c>
      <c r="B3" s="15"/>
      <c r="C3" s="15"/>
      <c r="D3" s="15"/>
      <c r="E3" s="15"/>
      <c r="F3" s="15"/>
      <c r="G3" s="15"/>
    </row>
    <row r="4" spans="1:7" s="7" customFormat="1">
      <c r="A4" s="2" t="s">
        <v>0</v>
      </c>
      <c r="B4" s="2" t="s">
        <v>6</v>
      </c>
      <c r="C4" s="3" t="s">
        <v>1</v>
      </c>
      <c r="D4" s="4" t="s">
        <v>2</v>
      </c>
      <c r="E4" s="4" t="s">
        <v>3</v>
      </c>
      <c r="F4" s="5" t="s">
        <v>4</v>
      </c>
      <c r="G4" s="6" t="s">
        <v>5</v>
      </c>
    </row>
    <row r="5" spans="1:7" s="7" customFormat="1" ht="29.25" customHeight="1">
      <c r="A5" s="8"/>
      <c r="B5" s="8"/>
      <c r="C5" s="9"/>
      <c r="D5" s="10"/>
      <c r="E5" s="10"/>
      <c r="F5" s="5"/>
      <c r="G5" s="11"/>
    </row>
    <row r="6" spans="1:7" ht="19.5" customHeight="1">
      <c r="A6" s="24">
        <v>1</v>
      </c>
      <c r="B6" s="21" t="s">
        <v>7</v>
      </c>
      <c r="C6" s="23" t="s">
        <v>29</v>
      </c>
      <c r="D6" s="25">
        <v>3313700</v>
      </c>
      <c r="E6" s="25">
        <v>1621600</v>
      </c>
      <c r="F6" s="26">
        <f>E6*100/D6</f>
        <v>48.936234420738145</v>
      </c>
      <c r="G6" s="27" t="s">
        <v>42</v>
      </c>
    </row>
    <row r="7" spans="1:7" ht="19.5" customHeight="1">
      <c r="A7" s="28"/>
      <c r="B7" s="22" t="s">
        <v>8</v>
      </c>
      <c r="C7" s="29"/>
      <c r="D7" s="30"/>
      <c r="E7" s="79"/>
      <c r="F7" s="29"/>
      <c r="G7" s="31"/>
    </row>
    <row r="8" spans="1:7" ht="19.5" customHeight="1">
      <c r="A8" s="32"/>
      <c r="B8" s="33"/>
      <c r="C8" s="34"/>
      <c r="D8" s="35"/>
      <c r="E8" s="80"/>
      <c r="F8" s="36"/>
      <c r="G8" s="37"/>
    </row>
    <row r="9" spans="1:7" ht="19.5" customHeight="1">
      <c r="A9" s="38">
        <v>2</v>
      </c>
      <c r="B9" s="39" t="s">
        <v>9</v>
      </c>
      <c r="C9" s="40" t="s">
        <v>29</v>
      </c>
      <c r="D9" s="41">
        <v>317500</v>
      </c>
      <c r="E9" s="41">
        <v>158700</v>
      </c>
      <c r="F9" s="42">
        <f>SUM(E9*100/D9)</f>
        <v>49.984251968503933</v>
      </c>
      <c r="G9" s="27" t="s">
        <v>42</v>
      </c>
    </row>
    <row r="10" spans="1:7" ht="19.5" customHeight="1">
      <c r="A10" s="28"/>
      <c r="B10" s="43" t="s">
        <v>26</v>
      </c>
      <c r="C10" s="29"/>
      <c r="D10" s="30"/>
      <c r="E10" s="79"/>
      <c r="F10" s="29"/>
      <c r="G10" s="31"/>
    </row>
    <row r="11" spans="1:7" ht="21.75" customHeight="1">
      <c r="A11" s="44"/>
      <c r="B11" s="45"/>
      <c r="C11" s="46"/>
      <c r="D11" s="47"/>
      <c r="E11" s="81"/>
      <c r="F11" s="48"/>
      <c r="G11" s="49"/>
    </row>
    <row r="12" spans="1:7" ht="19.5" customHeight="1">
      <c r="A12" s="38">
        <v>3</v>
      </c>
      <c r="B12" s="39" t="s">
        <v>10</v>
      </c>
      <c r="C12" s="23" t="s">
        <v>29</v>
      </c>
      <c r="D12" s="50">
        <v>42000</v>
      </c>
      <c r="E12" s="50">
        <v>21000</v>
      </c>
      <c r="F12" s="51">
        <f>SUM(E12*100/D12)</f>
        <v>50</v>
      </c>
      <c r="G12" s="27" t="s">
        <v>42</v>
      </c>
    </row>
    <row r="13" spans="1:7" ht="19.5" customHeight="1">
      <c r="A13" s="28"/>
      <c r="B13" s="43" t="s">
        <v>11</v>
      </c>
      <c r="C13" s="29"/>
      <c r="D13" s="52"/>
      <c r="E13" s="82"/>
      <c r="F13" s="29"/>
      <c r="G13" s="31"/>
    </row>
    <row r="14" spans="1:7" ht="19.5" customHeight="1">
      <c r="A14" s="28"/>
      <c r="B14" s="43" t="s">
        <v>12</v>
      </c>
      <c r="C14" s="29"/>
      <c r="D14" s="52"/>
      <c r="E14" s="82"/>
      <c r="F14" s="29"/>
      <c r="G14" s="31"/>
    </row>
    <row r="15" spans="1:7" ht="19.5" customHeight="1">
      <c r="A15" s="53"/>
      <c r="B15" s="54" t="s">
        <v>13</v>
      </c>
      <c r="C15" s="55"/>
      <c r="D15" s="56"/>
      <c r="E15" s="82"/>
      <c r="F15" s="29"/>
      <c r="G15" s="31"/>
    </row>
    <row r="16" spans="1:7" ht="19.5" customHeight="1">
      <c r="A16" s="53"/>
      <c r="B16" s="54" t="s">
        <v>14</v>
      </c>
      <c r="C16" s="55"/>
      <c r="D16" s="52"/>
      <c r="E16" s="82"/>
      <c r="F16" s="29"/>
      <c r="G16" s="57"/>
    </row>
    <row r="17" spans="1:7" ht="20.25" customHeight="1">
      <c r="A17" s="44"/>
      <c r="B17" s="45"/>
      <c r="C17" s="48"/>
      <c r="D17" s="47"/>
      <c r="E17" s="81"/>
      <c r="F17" s="48"/>
      <c r="G17" s="49"/>
    </row>
    <row r="18" spans="1:7" ht="19.5" customHeight="1">
      <c r="A18" s="38">
        <v>4</v>
      </c>
      <c r="B18" s="39" t="s">
        <v>15</v>
      </c>
      <c r="C18" s="23" t="s">
        <v>29</v>
      </c>
      <c r="D18" s="56">
        <v>3285</v>
      </c>
      <c r="E18" s="52">
        <v>2090</v>
      </c>
      <c r="F18" s="58">
        <f>SUM(E18*100/D18)</f>
        <v>63.622526636225267</v>
      </c>
      <c r="G18" s="27" t="s">
        <v>42</v>
      </c>
    </row>
    <row r="19" spans="1:7" ht="19.5" customHeight="1">
      <c r="A19" s="28"/>
      <c r="B19" s="43" t="s">
        <v>16</v>
      </c>
      <c r="C19" s="29"/>
      <c r="D19" s="30"/>
      <c r="E19" s="79"/>
      <c r="F19" s="29"/>
      <c r="G19" s="31"/>
    </row>
    <row r="20" spans="1:7" ht="19.5" customHeight="1">
      <c r="A20" s="28"/>
      <c r="B20" s="54" t="s">
        <v>17</v>
      </c>
      <c r="C20" s="29"/>
      <c r="D20" s="30"/>
      <c r="E20" s="79"/>
      <c r="F20" s="29"/>
      <c r="G20" s="31"/>
    </row>
    <row r="21" spans="1:7" ht="19.5" customHeight="1">
      <c r="A21" s="28"/>
      <c r="B21" s="54" t="s">
        <v>34</v>
      </c>
      <c r="C21" s="55"/>
      <c r="D21" s="30"/>
      <c r="E21" s="79"/>
      <c r="F21" s="29"/>
      <c r="G21" s="31"/>
    </row>
    <row r="22" spans="1:7" ht="19.5" customHeight="1">
      <c r="A22" s="44"/>
      <c r="B22" s="59"/>
      <c r="C22" s="46"/>
      <c r="D22" s="47"/>
      <c r="E22" s="81"/>
      <c r="F22" s="48"/>
      <c r="G22" s="49"/>
    </row>
    <row r="23" spans="1:7" ht="19.5" customHeight="1">
      <c r="A23" s="38">
        <v>5</v>
      </c>
      <c r="B23" s="60" t="s">
        <v>18</v>
      </c>
      <c r="C23" s="23" t="s">
        <v>29</v>
      </c>
      <c r="D23" s="52">
        <v>40000</v>
      </c>
      <c r="E23" s="52">
        <v>10000</v>
      </c>
      <c r="F23" s="58">
        <f>SUM(E23*100/D23)</f>
        <v>25</v>
      </c>
      <c r="G23" s="27" t="s">
        <v>42</v>
      </c>
    </row>
    <row r="24" spans="1:7" ht="19.5" customHeight="1">
      <c r="A24" s="28"/>
      <c r="B24" s="54" t="s">
        <v>19</v>
      </c>
      <c r="C24" s="29"/>
      <c r="D24" s="30"/>
      <c r="E24" s="79"/>
      <c r="F24" s="29"/>
      <c r="G24" s="31"/>
    </row>
    <row r="25" spans="1:7" ht="19.5" customHeight="1">
      <c r="A25" s="28"/>
      <c r="B25" s="54" t="s">
        <v>20</v>
      </c>
      <c r="C25" s="29"/>
      <c r="D25" s="52"/>
      <c r="E25" s="82"/>
      <c r="F25" s="29"/>
      <c r="G25" s="31"/>
    </row>
    <row r="26" spans="1:7" ht="19.5" customHeight="1">
      <c r="A26" s="28"/>
      <c r="B26" s="54" t="s">
        <v>30</v>
      </c>
      <c r="C26" s="55"/>
      <c r="D26" s="52"/>
      <c r="E26" s="82"/>
      <c r="F26" s="29"/>
      <c r="G26" s="31"/>
    </row>
    <row r="27" spans="1:7" ht="19.5" customHeight="1">
      <c r="A27" s="44"/>
      <c r="B27" s="46"/>
      <c r="C27" s="46"/>
      <c r="D27" s="47"/>
      <c r="E27" s="81"/>
      <c r="F27" s="48"/>
      <c r="G27" s="49"/>
    </row>
    <row r="28" spans="1:7" ht="19.5" customHeight="1">
      <c r="A28" s="38">
        <v>6</v>
      </c>
      <c r="B28" s="60" t="s">
        <v>18</v>
      </c>
      <c r="C28" s="23" t="s">
        <v>29</v>
      </c>
      <c r="D28" s="56">
        <v>29000</v>
      </c>
      <c r="E28" s="56">
        <v>14500</v>
      </c>
      <c r="F28" s="29">
        <f>SUM(E28*100/D28)</f>
        <v>50</v>
      </c>
      <c r="G28" s="27" t="s">
        <v>42</v>
      </c>
    </row>
    <row r="29" spans="1:7" ht="19.5" customHeight="1">
      <c r="A29" s="28"/>
      <c r="B29" s="54" t="s">
        <v>19</v>
      </c>
      <c r="C29" s="29"/>
      <c r="D29" s="30"/>
      <c r="E29" s="79"/>
      <c r="F29" s="29"/>
      <c r="G29" s="31"/>
    </row>
    <row r="30" spans="1:7" ht="19.5" customHeight="1">
      <c r="A30" s="28"/>
      <c r="B30" s="54" t="s">
        <v>21</v>
      </c>
      <c r="C30" s="29"/>
      <c r="D30" s="52"/>
      <c r="E30" s="82"/>
      <c r="F30" s="29"/>
      <c r="G30" s="31"/>
    </row>
    <row r="31" spans="1:7" ht="19.5" customHeight="1">
      <c r="A31" s="28"/>
      <c r="B31" s="54" t="s">
        <v>22</v>
      </c>
      <c r="C31" s="55"/>
      <c r="D31" s="52"/>
      <c r="E31" s="82"/>
      <c r="F31" s="29"/>
      <c r="G31" s="31"/>
    </row>
    <row r="32" spans="1:7" ht="19.5" customHeight="1">
      <c r="A32" s="61"/>
      <c r="B32" s="62"/>
      <c r="C32" s="63"/>
      <c r="D32" s="64"/>
      <c r="E32" s="83"/>
      <c r="F32" s="48"/>
      <c r="G32" s="65"/>
    </row>
    <row r="33" spans="1:7" ht="19.5" customHeight="1">
      <c r="A33" s="38">
        <v>7</v>
      </c>
      <c r="B33" s="66" t="s">
        <v>27</v>
      </c>
      <c r="C33" s="23" t="s">
        <v>29</v>
      </c>
      <c r="D33" s="30">
        <v>59000</v>
      </c>
      <c r="E33" s="30">
        <v>29500</v>
      </c>
      <c r="F33" s="58">
        <f>SUM(E33*100/D33)</f>
        <v>50</v>
      </c>
      <c r="G33" s="27" t="s">
        <v>42</v>
      </c>
    </row>
    <row r="34" spans="1:7" ht="19.5" customHeight="1">
      <c r="A34" s="28"/>
      <c r="B34" s="66" t="s">
        <v>28</v>
      </c>
      <c r="C34" s="29"/>
      <c r="D34" s="30"/>
      <c r="E34" s="79"/>
      <c r="F34" s="29"/>
      <c r="G34" s="31"/>
    </row>
    <row r="35" spans="1:7" ht="19.5" customHeight="1">
      <c r="A35" s="44"/>
      <c r="B35" s="67"/>
      <c r="C35" s="48"/>
      <c r="D35" s="47"/>
      <c r="E35" s="81"/>
      <c r="F35" s="48"/>
      <c r="G35" s="44"/>
    </row>
    <row r="36" spans="1:7" ht="19.5" customHeight="1">
      <c r="A36" s="38">
        <v>8</v>
      </c>
      <c r="B36" s="68" t="s">
        <v>10</v>
      </c>
      <c r="C36" s="23" t="s">
        <v>29</v>
      </c>
      <c r="D36" s="30">
        <v>89250</v>
      </c>
      <c r="E36" s="30">
        <v>42580</v>
      </c>
      <c r="F36" s="69">
        <f>SUM(E36*100/D36)</f>
        <v>47.708683473389357</v>
      </c>
      <c r="G36" s="27" t="s">
        <v>42</v>
      </c>
    </row>
    <row r="37" spans="1:7" ht="19.5" customHeight="1">
      <c r="A37" s="28"/>
      <c r="B37" s="70" t="s">
        <v>11</v>
      </c>
      <c r="C37" s="29"/>
      <c r="D37" s="30"/>
      <c r="E37" s="79"/>
      <c r="F37" s="29"/>
      <c r="G37" s="31"/>
    </row>
    <row r="38" spans="1:7" ht="19.5" customHeight="1">
      <c r="A38" s="28"/>
      <c r="B38" s="70" t="s">
        <v>12</v>
      </c>
      <c r="C38" s="29"/>
      <c r="D38" s="30"/>
      <c r="E38" s="79"/>
      <c r="F38" s="29"/>
      <c r="G38" s="31"/>
    </row>
    <row r="39" spans="1:7" ht="19.5" customHeight="1">
      <c r="A39" s="28"/>
      <c r="B39" s="71" t="s">
        <v>23</v>
      </c>
      <c r="C39" s="55"/>
      <c r="D39" s="30"/>
      <c r="E39" s="79"/>
      <c r="F39" s="29"/>
      <c r="G39" s="28"/>
    </row>
    <row r="40" spans="1:7" ht="19.5" customHeight="1">
      <c r="A40" s="28"/>
      <c r="B40" s="71" t="s">
        <v>24</v>
      </c>
      <c r="C40" s="55"/>
      <c r="D40" s="30"/>
      <c r="E40" s="79"/>
      <c r="F40" s="29"/>
      <c r="G40" s="28"/>
    </row>
    <row r="41" spans="1:7" ht="19.5" customHeight="1">
      <c r="A41" s="28"/>
      <c r="B41" s="71" t="s">
        <v>25</v>
      </c>
      <c r="C41" s="29"/>
      <c r="D41" s="30"/>
      <c r="E41" s="79"/>
      <c r="F41" s="29"/>
      <c r="G41" s="28"/>
    </row>
    <row r="42" spans="1:7" ht="9.75" customHeight="1">
      <c r="A42" s="44"/>
      <c r="B42" s="67"/>
      <c r="C42" s="48"/>
      <c r="D42" s="47"/>
      <c r="E42" s="81"/>
      <c r="F42" s="48"/>
      <c r="G42" s="44"/>
    </row>
    <row r="43" spans="1:7" ht="19.5" customHeight="1">
      <c r="A43" s="38">
        <v>9</v>
      </c>
      <c r="B43" s="68" t="s">
        <v>10</v>
      </c>
      <c r="C43" s="23" t="s">
        <v>29</v>
      </c>
      <c r="D43" s="30">
        <v>48000</v>
      </c>
      <c r="E43" s="30">
        <v>24000</v>
      </c>
      <c r="F43" s="72">
        <f>SUM(E43*100/D43)</f>
        <v>50</v>
      </c>
      <c r="G43" s="27" t="s">
        <v>42</v>
      </c>
    </row>
    <row r="44" spans="1:7" ht="19.5" customHeight="1">
      <c r="A44" s="28"/>
      <c r="B44" s="70" t="s">
        <v>11</v>
      </c>
      <c r="C44" s="29"/>
      <c r="D44" s="30"/>
      <c r="E44" s="79"/>
      <c r="F44" s="29"/>
      <c r="G44" s="31"/>
    </row>
    <row r="45" spans="1:7" ht="19.5" customHeight="1">
      <c r="A45" s="28"/>
      <c r="B45" s="70" t="s">
        <v>12</v>
      </c>
      <c r="C45" s="29"/>
      <c r="D45" s="30"/>
      <c r="E45" s="79"/>
      <c r="F45" s="29"/>
      <c r="G45" s="31"/>
    </row>
    <row r="46" spans="1:7" ht="19.5" customHeight="1">
      <c r="A46" s="28"/>
      <c r="B46" s="71" t="s">
        <v>31</v>
      </c>
      <c r="C46" s="55"/>
      <c r="D46" s="30"/>
      <c r="E46" s="79"/>
      <c r="F46" s="29"/>
      <c r="G46" s="28"/>
    </row>
    <row r="47" spans="1:7" ht="19.5" customHeight="1">
      <c r="A47" s="28"/>
      <c r="B47" s="71" t="s">
        <v>32</v>
      </c>
      <c r="C47" s="55"/>
      <c r="D47" s="30"/>
      <c r="E47" s="79"/>
      <c r="F47" s="29"/>
      <c r="G47" s="28"/>
    </row>
    <row r="48" spans="1:7" ht="10.5" customHeight="1">
      <c r="A48" s="44"/>
      <c r="B48" s="67"/>
      <c r="C48" s="48"/>
      <c r="D48" s="47"/>
      <c r="E48" s="81"/>
      <c r="F48" s="48"/>
      <c r="G48" s="44"/>
    </row>
    <row r="49" spans="1:10" ht="19.5" customHeight="1">
      <c r="A49" s="73" t="s">
        <v>33</v>
      </c>
      <c r="B49" s="74"/>
      <c r="C49" s="75"/>
      <c r="D49" s="76">
        <f>SUM(D6:D48)</f>
        <v>3941735</v>
      </c>
      <c r="E49" s="76">
        <f>SUM(E6:E48)</f>
        <v>1923970</v>
      </c>
      <c r="F49" s="77">
        <f>E49*100/D49</f>
        <v>48.810232042488906</v>
      </c>
      <c r="G49" s="78"/>
    </row>
    <row r="50" spans="1:10" ht="19.5" customHeight="1"/>
    <row r="51" spans="1:10">
      <c r="A51" s="16" t="s">
        <v>39</v>
      </c>
      <c r="B51" s="16"/>
      <c r="C51" s="17"/>
      <c r="D51" s="18" t="s">
        <v>40</v>
      </c>
      <c r="E51" s="18"/>
      <c r="F51" s="18"/>
      <c r="G51" s="18"/>
      <c r="H51" s="19"/>
      <c r="I51" s="19"/>
      <c r="J51" s="19"/>
    </row>
    <row r="52" spans="1:10">
      <c r="A52" s="16" t="s">
        <v>35</v>
      </c>
      <c r="B52" s="16"/>
      <c r="D52" s="20" t="s">
        <v>36</v>
      </c>
      <c r="E52" s="20"/>
      <c r="F52" s="20"/>
      <c r="G52" s="19"/>
      <c r="H52" s="19"/>
      <c r="I52" s="19"/>
      <c r="J52" s="19"/>
    </row>
    <row r="53" spans="1:10">
      <c r="A53" s="16" t="s">
        <v>37</v>
      </c>
      <c r="B53" s="16"/>
      <c r="C53" s="17"/>
      <c r="D53" s="20" t="s">
        <v>38</v>
      </c>
      <c r="E53" s="20"/>
      <c r="F53" s="20"/>
      <c r="G53" s="19"/>
      <c r="H53" s="19"/>
      <c r="I53" s="19"/>
      <c r="J53" s="19"/>
    </row>
  </sheetData>
  <mergeCells count="17">
    <mergeCell ref="A49:C49"/>
    <mergeCell ref="F4:F5"/>
    <mergeCell ref="G4:G5"/>
    <mergeCell ref="A1:G1"/>
    <mergeCell ref="A2:G2"/>
    <mergeCell ref="A3:G3"/>
    <mergeCell ref="A4:A5"/>
    <mergeCell ref="B4:B5"/>
    <mergeCell ref="C4:C5"/>
    <mergeCell ref="D4:D5"/>
    <mergeCell ref="E4:E5"/>
    <mergeCell ref="A51:B51"/>
    <mergeCell ref="A52:B52"/>
    <mergeCell ref="A53:B53"/>
    <mergeCell ref="D51:G51"/>
    <mergeCell ref="D52:F52"/>
    <mergeCell ref="D53:F53"/>
  </mergeCells>
  <pageMargins left="0.31496062992126" right="0.31496062992126" top="0.35433070866141703" bottom="0.35433070866141703" header="0.31496062992126" footer="0.31496062992126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รายงานผลการใช้จ่ายงบประมาณ69</vt:lpstr>
      <vt:lpstr>รายงานผลการใช้จ่ายงบประมาณ69!Print_Titles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hanoiohio@hotmail.com</cp:lastModifiedBy>
  <cp:lastPrinted>2026-07-01T05:17:24Z</cp:lastPrinted>
  <dcterms:created xsi:type="dcterms:W3CDTF">2024-01-10T07:59:11Z</dcterms:created>
  <dcterms:modified xsi:type="dcterms:W3CDTF">2026-07-01T05:17:58Z</dcterms:modified>
</cp:coreProperties>
</file>